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lexander\Downloads\Practicas\LOTAIP 24 - 25\2025\1 ENERO 2025\"/>
    </mc:Choice>
  </mc:AlternateContent>
  <xr:revisionPtr revIDLastSave="0" documentId="13_ncr:1_{140030A4-5F97-4353-A181-A4179EBD14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2" i="2"/>
  <c r="I3" i="2"/>
  <c r="I4" i="2"/>
  <c r="I5" i="2"/>
  <c r="I6" i="2"/>
  <c r="I7" i="2"/>
  <c r="I8" i="2"/>
  <c r="I9" i="2"/>
  <c r="I10" i="2"/>
  <c r="I11" i="2"/>
  <c r="I12" i="2"/>
  <c r="I13" i="2"/>
  <c r="I2" i="2"/>
  <c r="H3" i="2"/>
  <c r="H4" i="2"/>
  <c r="H5" i="2"/>
  <c r="H6" i="2"/>
  <c r="H7" i="2"/>
  <c r="H8" i="2"/>
  <c r="H9" i="2"/>
  <c r="H10" i="2"/>
  <c r="H11" i="2"/>
  <c r="H12" i="2"/>
  <c r="H13" i="2"/>
  <c r="H2" i="2"/>
  <c r="G3" i="2"/>
  <c r="G4" i="2"/>
  <c r="G5" i="2"/>
  <c r="G6" i="2"/>
  <c r="G7" i="2"/>
  <c r="G8" i="2"/>
  <c r="G9" i="2"/>
  <c r="G10" i="2"/>
  <c r="G11" i="2"/>
  <c r="G12" i="2"/>
  <c r="G13" i="2"/>
  <c r="G2" i="2"/>
</calcChain>
</file>

<file path=xl/sharedStrings.xml><?xml version="1.0" encoding="utf-8"?>
<sst xmlns="http://schemas.openxmlformats.org/spreadsheetml/2006/main" count="115" uniqueCount="57">
  <si>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</si>
  <si>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</si>
  <si>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</si>
  <si>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</si>
  <si>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</si>
  <si>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</si>
  <si>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</si>
  <si>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</si>
  <si>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</si>
  <si>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</si>
  <si>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</si>
  <si>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</si>
  <si>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</si>
  <si>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</si>
  <si>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</si>
  <si>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</si>
  <si>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</si>
  <si>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</si>
  <si>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</si>
  <si>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</si>
  <si>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</si>
  <si>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</si>
  <si>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</si>
  <si>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</si>
  <si>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</si>
  <si>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</si>
  <si>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</si>
  <si>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</si>
  <si>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</si>
  <si>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</si>
  <si>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</si>
  <si>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</si>
  <si>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</si>
  <si>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</si>
  <si>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</si>
  <si>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</si>
  <si>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</si>
  <si>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</si>
  <si>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</si>
  <si>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(02) 382-9670</t>
  </si>
  <si>
    <t>Srta. Johanna Ordóñez</t>
  </si>
  <si>
    <t>gadcutuglagua@gmail.com</t>
  </si>
  <si>
    <t>Secretaría</t>
  </si>
  <si>
    <t>Presidente</t>
  </si>
  <si>
    <t>1.-Servicio Civil Público (LOSEP)</t>
  </si>
  <si>
    <t>Servidor Público</t>
  </si>
  <si>
    <t>Vicepresidenta</t>
  </si>
  <si>
    <t>Vocal</t>
  </si>
  <si>
    <t xml:space="preserve">Secretaria </t>
  </si>
  <si>
    <t>Tesorera</t>
  </si>
  <si>
    <t>Comunicador</t>
  </si>
  <si>
    <t>Operador de RetroEscavadora</t>
  </si>
  <si>
    <t>2.-Código del Trabajo</t>
  </si>
  <si>
    <t>Tecnico de Obra</t>
  </si>
  <si>
    <t>Operador de Volqueta</t>
  </si>
  <si>
    <t>Servicios Generales</t>
  </si>
  <si>
    <t>GAD PARROQUIAL RURAL DE CUTUGLAGUA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</si>
</sst>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/>
    </xf>
    <xf numFmtId="43" fontId="0" fillId="0" borderId="3" xfId="2" applyFont="1" applyBorder="1"/>
    <xf numFmtId="43" fontId="0" fillId="0" borderId="3" xfId="0" applyNumberFormat="1" applyBorder="1"/>
    <xf numFmtId="2" fontId="0" fillId="0" borderId="3" xfId="0" applyNumberFormat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cutugla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topLeftCell="D1" workbookViewId="0">
      <selection activeCell="D16" sqref="D16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7" t="s">
        <v>7</v>
      </c>
      <c r="I1" s="17" t="s">
        <v>8</v>
      </c>
      <c r="J1" s="22" t="s">
        <v>9</v>
      </c>
      <c r="K1" s="17" t="s">
        <v>10</v>
      </c>
      <c r="L1" s="17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18">
        <v>1</v>
      </c>
      <c r="B2" s="18" t="s">
        <v>43</v>
      </c>
      <c r="C2" s="18" t="s">
        <v>44</v>
      </c>
      <c r="D2" s="18">
        <v>510105</v>
      </c>
      <c r="E2" s="23" t="s">
        <v>45</v>
      </c>
      <c r="F2" s="24">
        <v>1900</v>
      </c>
      <c r="G2" s="24">
        <f>F2*12</f>
        <v>22800</v>
      </c>
      <c r="H2" s="25">
        <f>F2/12</f>
        <v>158.33333333333334</v>
      </c>
      <c r="I2" s="26">
        <f>470/12</f>
        <v>39.166666666666664</v>
      </c>
      <c r="J2" s="20" t="s">
        <v>12</v>
      </c>
      <c r="K2" s="23" t="s">
        <v>12</v>
      </c>
      <c r="L2" s="25">
        <f>SUM(H2:I2)</f>
        <v>197.5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18">
        <v>2</v>
      </c>
      <c r="B3" s="18" t="s">
        <v>46</v>
      </c>
      <c r="C3" s="18" t="s">
        <v>44</v>
      </c>
      <c r="D3" s="18">
        <v>510105</v>
      </c>
      <c r="E3" s="23" t="s">
        <v>45</v>
      </c>
      <c r="F3" s="24">
        <v>760</v>
      </c>
      <c r="G3" s="24">
        <f t="shared" ref="G3:G13" si="0">F3*12</f>
        <v>9120</v>
      </c>
      <c r="H3" s="25">
        <f t="shared" ref="H3:H13" si="1">F3/12</f>
        <v>63.333333333333336</v>
      </c>
      <c r="I3" s="26">
        <f t="shared" ref="I3:I13" si="2">470/12</f>
        <v>39.166666666666664</v>
      </c>
      <c r="J3" s="20" t="s">
        <v>12</v>
      </c>
      <c r="K3" s="23" t="s">
        <v>12</v>
      </c>
      <c r="L3" s="25">
        <f t="shared" ref="L3:L13" si="3">SUM(H3:I3)</f>
        <v>102.5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18">
        <v>3</v>
      </c>
      <c r="B4" s="18" t="s">
        <v>47</v>
      </c>
      <c r="C4" s="18" t="s">
        <v>44</v>
      </c>
      <c r="D4" s="18">
        <v>510105</v>
      </c>
      <c r="E4" s="23" t="s">
        <v>45</v>
      </c>
      <c r="F4" s="24">
        <v>760</v>
      </c>
      <c r="G4" s="24">
        <f t="shared" si="0"/>
        <v>9120</v>
      </c>
      <c r="H4" s="25">
        <f t="shared" si="1"/>
        <v>63.333333333333336</v>
      </c>
      <c r="I4" s="26">
        <f t="shared" si="2"/>
        <v>39.166666666666664</v>
      </c>
      <c r="J4" s="20" t="s">
        <v>12</v>
      </c>
      <c r="K4" s="23" t="s">
        <v>12</v>
      </c>
      <c r="L4" s="25">
        <f t="shared" si="3"/>
        <v>102.5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18">
        <v>4</v>
      </c>
      <c r="B5" s="18" t="s">
        <v>47</v>
      </c>
      <c r="C5" s="18" t="s">
        <v>44</v>
      </c>
      <c r="D5" s="18">
        <v>510105</v>
      </c>
      <c r="E5" s="23" t="s">
        <v>45</v>
      </c>
      <c r="F5" s="24">
        <v>760</v>
      </c>
      <c r="G5" s="24">
        <f t="shared" si="0"/>
        <v>9120</v>
      </c>
      <c r="H5" s="25">
        <f t="shared" si="1"/>
        <v>63.333333333333336</v>
      </c>
      <c r="I5" s="26">
        <f t="shared" si="2"/>
        <v>39.166666666666664</v>
      </c>
      <c r="J5" s="20" t="s">
        <v>12</v>
      </c>
      <c r="K5" s="23" t="s">
        <v>12</v>
      </c>
      <c r="L5" s="25">
        <f t="shared" si="3"/>
        <v>102.5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18">
        <v>5</v>
      </c>
      <c r="B6" s="18" t="s">
        <v>47</v>
      </c>
      <c r="C6" s="18" t="s">
        <v>44</v>
      </c>
      <c r="D6" s="18">
        <v>510105</v>
      </c>
      <c r="E6" s="23" t="s">
        <v>45</v>
      </c>
      <c r="F6" s="24">
        <v>760</v>
      </c>
      <c r="G6" s="24">
        <f t="shared" si="0"/>
        <v>9120</v>
      </c>
      <c r="H6" s="25">
        <f t="shared" si="1"/>
        <v>63.333333333333336</v>
      </c>
      <c r="I6" s="26">
        <f t="shared" si="2"/>
        <v>39.166666666666664</v>
      </c>
      <c r="J6" s="20" t="s">
        <v>12</v>
      </c>
      <c r="K6" s="23" t="s">
        <v>12</v>
      </c>
      <c r="L6" s="25">
        <f t="shared" si="3"/>
        <v>102.5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18">
        <v>6</v>
      </c>
      <c r="B7" s="18" t="s">
        <v>48</v>
      </c>
      <c r="C7" s="18" t="s">
        <v>44</v>
      </c>
      <c r="D7" s="18">
        <v>510105</v>
      </c>
      <c r="E7" s="23" t="s">
        <v>45</v>
      </c>
      <c r="F7" s="24">
        <v>622</v>
      </c>
      <c r="G7" s="24">
        <f t="shared" si="0"/>
        <v>7464</v>
      </c>
      <c r="H7" s="25">
        <f t="shared" si="1"/>
        <v>51.833333333333336</v>
      </c>
      <c r="I7" s="26">
        <f t="shared" si="2"/>
        <v>39.166666666666664</v>
      </c>
      <c r="J7" s="20" t="s">
        <v>12</v>
      </c>
      <c r="K7" s="23" t="s">
        <v>12</v>
      </c>
      <c r="L7" s="25">
        <f t="shared" si="3"/>
        <v>91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18">
        <v>7</v>
      </c>
      <c r="B8" s="18" t="s">
        <v>49</v>
      </c>
      <c r="C8" s="18" t="s">
        <v>44</v>
      </c>
      <c r="D8" s="18">
        <v>510105</v>
      </c>
      <c r="E8" s="23" t="s">
        <v>45</v>
      </c>
      <c r="F8" s="24">
        <v>675</v>
      </c>
      <c r="G8" s="24">
        <f t="shared" si="0"/>
        <v>8100</v>
      </c>
      <c r="H8" s="25">
        <f t="shared" si="1"/>
        <v>56.25</v>
      </c>
      <c r="I8" s="26">
        <f t="shared" si="2"/>
        <v>39.166666666666664</v>
      </c>
      <c r="J8" s="20" t="s">
        <v>12</v>
      </c>
      <c r="K8" s="23" t="s">
        <v>12</v>
      </c>
      <c r="L8" s="25">
        <f t="shared" si="3"/>
        <v>95.416666666666657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18">
        <v>8</v>
      </c>
      <c r="B9" s="18" t="s">
        <v>50</v>
      </c>
      <c r="C9" s="18" t="s">
        <v>44</v>
      </c>
      <c r="D9" s="18">
        <v>710105</v>
      </c>
      <c r="E9" s="23" t="s">
        <v>45</v>
      </c>
      <c r="F9" s="24">
        <v>622</v>
      </c>
      <c r="G9" s="24">
        <f t="shared" si="0"/>
        <v>7464</v>
      </c>
      <c r="H9" s="25">
        <f t="shared" si="1"/>
        <v>51.833333333333336</v>
      </c>
      <c r="I9" s="26">
        <f t="shared" si="2"/>
        <v>39.166666666666664</v>
      </c>
      <c r="J9" s="20" t="s">
        <v>12</v>
      </c>
      <c r="K9" s="23" t="s">
        <v>12</v>
      </c>
      <c r="L9" s="25">
        <f t="shared" si="3"/>
        <v>91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18">
        <v>9</v>
      </c>
      <c r="B10" s="18" t="s">
        <v>51</v>
      </c>
      <c r="C10" s="18" t="s">
        <v>52</v>
      </c>
      <c r="D10" s="18">
        <v>710105</v>
      </c>
      <c r="E10" s="23" t="s">
        <v>45</v>
      </c>
      <c r="F10" s="24">
        <v>650</v>
      </c>
      <c r="G10" s="24">
        <f t="shared" si="0"/>
        <v>7800</v>
      </c>
      <c r="H10" s="25">
        <f t="shared" si="1"/>
        <v>54.166666666666664</v>
      </c>
      <c r="I10" s="26">
        <f t="shared" si="2"/>
        <v>39.166666666666664</v>
      </c>
      <c r="J10" s="20" t="s">
        <v>12</v>
      </c>
      <c r="K10" s="23" t="s">
        <v>12</v>
      </c>
      <c r="L10" s="25">
        <f t="shared" si="3"/>
        <v>93.333333333333329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18">
        <v>10</v>
      </c>
      <c r="B11" s="18" t="s">
        <v>53</v>
      </c>
      <c r="C11" s="18" t="s">
        <v>44</v>
      </c>
      <c r="D11" s="18">
        <v>710105</v>
      </c>
      <c r="E11" s="23" t="s">
        <v>45</v>
      </c>
      <c r="F11" s="24">
        <v>986</v>
      </c>
      <c r="G11" s="24">
        <f t="shared" si="0"/>
        <v>11832</v>
      </c>
      <c r="H11" s="25">
        <f t="shared" si="1"/>
        <v>82.166666666666671</v>
      </c>
      <c r="I11" s="26">
        <f t="shared" si="2"/>
        <v>39.166666666666664</v>
      </c>
      <c r="J11" s="20" t="s">
        <v>12</v>
      </c>
      <c r="K11" s="23" t="s">
        <v>12</v>
      </c>
      <c r="L11" s="25">
        <f t="shared" si="3"/>
        <v>121.33333333333334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18">
        <v>11</v>
      </c>
      <c r="B12" s="18" t="s">
        <v>54</v>
      </c>
      <c r="C12" s="18" t="s">
        <v>52</v>
      </c>
      <c r="D12" s="18">
        <v>710105</v>
      </c>
      <c r="E12" s="23" t="s">
        <v>45</v>
      </c>
      <c r="F12" s="24">
        <v>691.69</v>
      </c>
      <c r="G12" s="24">
        <f t="shared" si="0"/>
        <v>8300.2800000000007</v>
      </c>
      <c r="H12" s="25">
        <f t="shared" si="1"/>
        <v>57.64083333333334</v>
      </c>
      <c r="I12" s="26">
        <f t="shared" si="2"/>
        <v>39.166666666666664</v>
      </c>
      <c r="J12" s="20" t="s">
        <v>12</v>
      </c>
      <c r="K12" s="23" t="s">
        <v>12</v>
      </c>
      <c r="L12" s="25">
        <f t="shared" si="3"/>
        <v>96.807500000000005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18">
        <v>12</v>
      </c>
      <c r="B13" s="18" t="s">
        <v>55</v>
      </c>
      <c r="C13" s="18" t="s">
        <v>44</v>
      </c>
      <c r="D13" s="18">
        <v>710105</v>
      </c>
      <c r="E13" s="23" t="s">
        <v>45</v>
      </c>
      <c r="F13" s="24">
        <v>527</v>
      </c>
      <c r="G13" s="24">
        <f t="shared" si="0"/>
        <v>6324</v>
      </c>
      <c r="H13" s="25">
        <f t="shared" si="1"/>
        <v>43.916666666666664</v>
      </c>
      <c r="I13" s="26">
        <f t="shared" si="2"/>
        <v>39.166666666666664</v>
      </c>
      <c r="J13" s="20" t="s">
        <v>12</v>
      </c>
      <c r="K13" s="23" t="s">
        <v>12</v>
      </c>
      <c r="L13" s="25">
        <f t="shared" si="3"/>
        <v>83.083333333333329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21"/>
      <c r="K14" s="19"/>
      <c r="L14" s="1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3" sqref="B3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4">
        <v>45322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42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5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20</v>
      </c>
      <c r="B7" s="8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tooltip="mailto:gadcutuglagua@gmail.com" display="mailto:gadcutuglagua@gmail.com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F10" sqref="F10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0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0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25</v>
      </c>
      <c r="B3" s="11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GAIBOR ULLOA MOISES ALEXANDER</cp:lastModifiedBy>
  <dcterms:created xsi:type="dcterms:W3CDTF">2011-04-19T14:26:13Z</dcterms:created>
  <dcterms:modified xsi:type="dcterms:W3CDTF">2025-05-15T20:56:21Z</dcterms:modified>
</cp:coreProperties>
</file>